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30" windowWidth="11340" windowHeight="57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5" i="1"/>
  <c r="B12"/>
  <c r="I11"/>
  <c r="I16" s="1"/>
  <c r="H11"/>
  <c r="H16" s="1"/>
  <c r="G11"/>
  <c r="G16" s="1"/>
  <c r="F11"/>
  <c r="F16" s="1"/>
  <c r="E11"/>
  <c r="E16" s="1"/>
  <c r="D11"/>
  <c r="D16" s="1"/>
  <c r="C11"/>
  <c r="C16" s="1"/>
  <c r="B11"/>
  <c r="B16" s="1"/>
  <c r="J11"/>
  <c r="J16" s="1"/>
  <c r="B18" l="1"/>
</calcChain>
</file>

<file path=xl/comments1.xml><?xml version="1.0" encoding="utf-8"?>
<comments xmlns="http://schemas.openxmlformats.org/spreadsheetml/2006/main">
  <authors>
    <author>Jennifer Fulton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Jennifer Fulton:</t>
        </r>
        <r>
          <rPr>
            <sz val="8"/>
            <color indexed="81"/>
            <rFont val="Tahoma"/>
            <family val="2"/>
          </rPr>
          <t xml:space="preserve">
I'm going to need to add a scanner and color printer.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Jennifer Fulton:</t>
        </r>
        <r>
          <rPr>
            <sz val="8"/>
            <color indexed="81"/>
            <rFont val="Tahoma"/>
            <family val="2"/>
          </rPr>
          <t xml:space="preserve">
I'd like to add a digital camera in December.</t>
        </r>
      </text>
    </comment>
  </commentList>
</comments>
</file>

<file path=xl/sharedStrings.xml><?xml version="1.0" encoding="utf-8"?>
<sst xmlns="http://schemas.openxmlformats.org/spreadsheetml/2006/main" count="24" uniqueCount="24">
  <si>
    <t>January</t>
  </si>
  <si>
    <t>February</t>
  </si>
  <si>
    <t>March</t>
  </si>
  <si>
    <t>April</t>
  </si>
  <si>
    <t>May</t>
  </si>
  <si>
    <t>September</t>
  </si>
  <si>
    <t>October</t>
  </si>
  <si>
    <t>November</t>
  </si>
  <si>
    <t>December</t>
  </si>
  <si>
    <t>Books</t>
  </si>
  <si>
    <t>Supplies</t>
  </si>
  <si>
    <t>Computer Stuff</t>
  </si>
  <si>
    <t>Gas</t>
  </si>
  <si>
    <t>Repairs</t>
  </si>
  <si>
    <t>Parking</t>
  </si>
  <si>
    <t>Extras</t>
  </si>
  <si>
    <t>Estimated College Expenses for 2007</t>
  </si>
  <si>
    <t>Expenses</t>
  </si>
  <si>
    <t>Total</t>
  </si>
  <si>
    <t>Income</t>
  </si>
  <si>
    <t>Total Income</t>
  </si>
  <si>
    <t>Net Income per month</t>
  </si>
  <si>
    <t>Can I afford a new printer?</t>
  </si>
  <si>
    <t>Average expenses per month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</si>
</sst>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0"/>
      <name val="Arial"/>
    </font>
    <font>
      <sz val="11"/>
      <color theme="1"/>
      <name val="Book Antiqua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0"/>
      <name val="Book Antiqua"/>
      <family val="2"/>
      <scheme val="minor"/>
    </font>
    <font>
      <sz val="11"/>
      <color theme="1"/>
      <name val="Book Antiqua"/>
      <family val="2"/>
      <scheme val="minor"/>
    </font>
    <font>
      <sz val="18"/>
      <color theme="0"/>
      <name val="Book Antiqua"/>
      <family val="2"/>
      <scheme val="minor"/>
    </font>
    <font>
      <sz val="10"/>
      <name val="Arial"/>
      <family val="2"/>
    </font>
    <font>
      <b/>
      <sz val="11"/>
      <color theme="1"/>
      <name val="Book Antiqua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</cellStyleXfs>
  <cellXfs count="13">
    <xf numFmtId="0" fontId="0" fillId="0" borderId="0" xfId="0"/>
    <xf numFmtId="44" fontId="0" fillId="0" borderId="0" xfId="1" applyFont="1"/>
    <xf numFmtId="0" fontId="7" fillId="4" borderId="0" xfId="4"/>
    <xf numFmtId="0" fontId="6" fillId="2" borderId="0" xfId="2"/>
    <xf numFmtId="0" fontId="8" fillId="2" borderId="0" xfId="2" applyFont="1"/>
    <xf numFmtId="0" fontId="7" fillId="4" borderId="0" xfId="4" applyAlignment="1">
      <alignment horizontal="center"/>
    </xf>
    <xf numFmtId="0" fontId="7" fillId="5" borderId="0" xfId="5"/>
    <xf numFmtId="0" fontId="7" fillId="5" borderId="0" xfId="0" applyFont="1" applyFill="1"/>
    <xf numFmtId="44" fontId="9" fillId="0" borderId="0" xfId="0" applyNumberFormat="1" applyFont="1"/>
    <xf numFmtId="0" fontId="10" fillId="4" borderId="0" xfId="4" applyFont="1"/>
    <xf numFmtId="44" fontId="10" fillId="3" borderId="0" xfId="3" applyNumberFormat="1" applyFont="1"/>
    <xf numFmtId="44" fontId="1" fillId="3" borderId="0" xfId="3" applyNumberFormat="1" applyFont="1"/>
    <xf numFmtId="0" fontId="1" fillId="6" borderId="0" xfId="6"/>
  </cellXfs>
  <cellStyles count="7">
    <cellStyle name="20% - Accent3" xfId="3" builtinId="38" customBuiltin="1"/>
    <cellStyle name="40% - Accent2" xfId="6" builtinId="35"/>
    <cellStyle name="40% - Accent3" xfId="4" builtinId="39" customBuiltin="1"/>
    <cellStyle name="40% - Accent4" xfId="5" builtinId="43" customBuiltin="1"/>
    <cellStyle name="Accent2" xfId="2" builtinId="33" customBuiltin="1"/>
    <cellStyle name="Currency" xfId="1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ollege" displayName="College" ref="A3:J11" totalsRowCount="1" headerRowDxfId="19" dataDxfId="18" headerRowCellStyle="40% - Accent3" dataCellStyle="Currency">
  <autoFilter ref="A3:J10"/>
  <tableColumns count="10">
    <tableColumn id="1" name="Expenses" totalsRowLabel="Total" dataCellStyle="40% - Accent4"/>
    <tableColumn id="2" name="September" totalsRowFunction="sum" dataDxfId="17" totalsRowDxfId="16" dataCellStyle="Currency"/>
    <tableColumn id="3" name="October" totalsRowFunction="sum" dataDxfId="15" totalsRowDxfId="14" dataCellStyle="Currency"/>
    <tableColumn id="4" name="November" totalsRowFunction="sum" dataDxfId="13" totalsRowDxfId="12" dataCellStyle="Currency"/>
    <tableColumn id="5" name="December" totalsRowFunction="sum" dataDxfId="11" totalsRowDxfId="10" dataCellStyle="Currency"/>
    <tableColumn id="6" name="January" totalsRowFunction="sum" dataDxfId="9" totalsRowDxfId="8" dataCellStyle="Currency"/>
    <tableColumn id="7" name="February" totalsRowFunction="sum" dataDxfId="7" totalsRowDxfId="6" dataCellStyle="Currency"/>
    <tableColumn id="8" name="March" totalsRowFunction="sum" dataDxfId="5" totalsRowDxfId="4" dataCellStyle="Currency"/>
    <tableColumn id="9" name="April" totalsRowFunction="sum" dataDxfId="3" totalsRowDxfId="2" dataCellStyle="Currency"/>
    <tableColumn id="10" name="May" totalsRowFunction="sum" dataDxfId="1" totalsRowDxfId="0" dataCellStyle="Currency"/>
  </tableColumns>
  <tableStyleInfo name="TableStyleMedium4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4" sqref="B4"/>
    </sheetView>
  </sheetViews>
  <sheetFormatPr defaultRowHeight="12.75"/>
  <cols>
    <col min="1" max="1" width="29.28515625" customWidth="1"/>
    <col min="2" max="2" width="16.7109375" customWidth="1"/>
    <col min="3" max="3" width="11.7109375" customWidth="1"/>
    <col min="4" max="4" width="13" customWidth="1"/>
    <col min="5" max="5" width="12.7109375" customWidth="1"/>
    <col min="6" max="10" width="11.7109375" customWidth="1"/>
  </cols>
  <sheetData>
    <row r="1" spans="1:10" ht="23.25">
      <c r="A1" s="4" t="s">
        <v>16</v>
      </c>
      <c r="B1" s="3"/>
      <c r="C1" s="3"/>
      <c r="D1" s="3"/>
      <c r="E1" s="3"/>
      <c r="F1" s="3"/>
      <c r="G1" s="3"/>
      <c r="H1" s="3"/>
      <c r="I1" s="3"/>
      <c r="J1" s="3"/>
    </row>
    <row r="2" spans="1:10" ht="16.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.5">
      <c r="A3" s="2" t="s">
        <v>17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0</v>
      </c>
      <c r="G3" s="5" t="s">
        <v>1</v>
      </c>
      <c r="H3" s="5" t="s">
        <v>2</v>
      </c>
      <c r="I3" s="5" t="s">
        <v>3</v>
      </c>
      <c r="J3" s="5" t="s">
        <v>4</v>
      </c>
    </row>
    <row r="4" spans="1:10" ht="16.5">
      <c r="A4" s="6" t="s">
        <v>9</v>
      </c>
      <c r="B4" s="1">
        <v>275</v>
      </c>
      <c r="C4" s="1"/>
      <c r="D4" s="1"/>
      <c r="E4" s="1"/>
      <c r="F4" s="1">
        <v>275</v>
      </c>
      <c r="G4" s="1"/>
      <c r="H4" s="1"/>
      <c r="I4" s="1"/>
      <c r="J4" s="1"/>
    </row>
    <row r="5" spans="1:10" ht="16.5">
      <c r="A5" s="6" t="s">
        <v>10</v>
      </c>
      <c r="B5" s="1">
        <v>100</v>
      </c>
      <c r="C5" s="1">
        <v>75</v>
      </c>
      <c r="D5" s="1">
        <v>35</v>
      </c>
      <c r="E5" s="1">
        <v>20</v>
      </c>
      <c r="F5" s="1">
        <v>125</v>
      </c>
      <c r="G5" s="1">
        <v>75</v>
      </c>
      <c r="H5" s="1">
        <v>45</v>
      </c>
      <c r="I5" s="1">
        <v>35</v>
      </c>
      <c r="J5" s="1">
        <v>15</v>
      </c>
    </row>
    <row r="6" spans="1:10" ht="16.5">
      <c r="A6" s="6" t="s">
        <v>11</v>
      </c>
      <c r="B6" s="1">
        <v>575</v>
      </c>
      <c r="C6" s="1">
        <v>45</v>
      </c>
      <c r="D6" s="1"/>
      <c r="E6" s="1">
        <v>275</v>
      </c>
      <c r="F6" s="1">
        <v>50</v>
      </c>
      <c r="G6" s="1"/>
      <c r="H6" s="1"/>
      <c r="I6" s="1">
        <v>75</v>
      </c>
      <c r="J6" s="1">
        <v>55</v>
      </c>
    </row>
    <row r="7" spans="1:10" ht="16.5">
      <c r="A7" s="6" t="s">
        <v>12</v>
      </c>
      <c r="B7" s="1">
        <v>90</v>
      </c>
      <c r="C7" s="1">
        <v>85</v>
      </c>
      <c r="D7" s="1">
        <v>85</v>
      </c>
      <c r="E7" s="1">
        <v>112</v>
      </c>
      <c r="F7" s="1">
        <v>75</v>
      </c>
      <c r="G7" s="1">
        <v>85</v>
      </c>
      <c r="H7" s="1">
        <v>85</v>
      </c>
      <c r="I7" s="1">
        <v>85</v>
      </c>
      <c r="J7" s="1">
        <v>75</v>
      </c>
    </row>
    <row r="8" spans="1:10" ht="16.5">
      <c r="A8" s="6" t="s">
        <v>13</v>
      </c>
      <c r="B8" s="1"/>
      <c r="C8" s="1">
        <v>225</v>
      </c>
      <c r="D8" s="1">
        <v>75</v>
      </c>
      <c r="E8" s="1">
        <v>50</v>
      </c>
      <c r="F8" s="1">
        <v>125</v>
      </c>
      <c r="G8" s="1">
        <v>55</v>
      </c>
      <c r="H8" s="1"/>
      <c r="I8" s="1"/>
      <c r="J8" s="1">
        <v>35</v>
      </c>
    </row>
    <row r="9" spans="1:10" ht="16.5">
      <c r="A9" s="6" t="s">
        <v>14</v>
      </c>
      <c r="B9" s="1">
        <v>225</v>
      </c>
      <c r="C9" s="1"/>
      <c r="D9" s="1"/>
      <c r="E9" s="1"/>
      <c r="F9" s="1">
        <v>225</v>
      </c>
      <c r="G9" s="1"/>
      <c r="H9" s="1"/>
      <c r="I9" s="1"/>
      <c r="J9" s="1"/>
    </row>
    <row r="10" spans="1:10" ht="16.5">
      <c r="A10" s="6" t="s">
        <v>15</v>
      </c>
      <c r="B10" s="1">
        <v>100</v>
      </c>
      <c r="C10" s="1">
        <v>100</v>
      </c>
      <c r="D10" s="1">
        <v>100</v>
      </c>
      <c r="E10" s="1">
        <v>100</v>
      </c>
      <c r="F10" s="1">
        <v>100</v>
      </c>
      <c r="G10" s="1">
        <v>100</v>
      </c>
      <c r="H10" s="1">
        <v>100</v>
      </c>
      <c r="I10" s="1">
        <v>100</v>
      </c>
      <c r="J10" s="1">
        <v>100</v>
      </c>
    </row>
    <row r="11" spans="1:10" ht="16.5">
      <c r="A11" s="7" t="s">
        <v>18</v>
      </c>
      <c r="B11" s="8">
        <f t="shared" ref="B11:J11" si="0">SUBTOTAL(109,B4:B10)</f>
        <v>1365</v>
      </c>
      <c r="C11" s="8">
        <f t="shared" si="0"/>
        <v>530</v>
      </c>
      <c r="D11" s="8">
        <f t="shared" si="0"/>
        <v>295</v>
      </c>
      <c r="E11" s="8">
        <f t="shared" si="0"/>
        <v>557</v>
      </c>
      <c r="F11" s="8">
        <f t="shared" si="0"/>
        <v>975</v>
      </c>
      <c r="G11" s="8">
        <f t="shared" si="0"/>
        <v>315</v>
      </c>
      <c r="H11" s="8">
        <f t="shared" si="0"/>
        <v>230</v>
      </c>
      <c r="I11" s="8">
        <f t="shared" si="0"/>
        <v>295</v>
      </c>
      <c r="J11" s="8">
        <f t="shared" si="0"/>
        <v>280</v>
      </c>
    </row>
    <row r="12" spans="1:10" ht="15">
      <c r="A12" s="9" t="s">
        <v>23</v>
      </c>
      <c r="B12" s="10">
        <f>ROUND(AVERAGE(College[#Data]),2)</f>
        <v>112.6</v>
      </c>
    </row>
    <row r="14" spans="1:10" ht="16.5">
      <c r="A14" s="9" t="s">
        <v>19</v>
      </c>
      <c r="B14" s="11">
        <v>1400</v>
      </c>
      <c r="C14" s="11">
        <v>575</v>
      </c>
      <c r="D14" s="11">
        <v>300</v>
      </c>
      <c r="E14" s="11">
        <v>600</v>
      </c>
      <c r="F14" s="11">
        <v>1000</v>
      </c>
      <c r="G14" s="11">
        <v>340</v>
      </c>
      <c r="H14" s="11">
        <v>300</v>
      </c>
      <c r="I14" s="11">
        <v>315</v>
      </c>
      <c r="J14" s="11">
        <v>300</v>
      </c>
    </row>
    <row r="15" spans="1:10" ht="16.5">
      <c r="A15" s="9" t="s">
        <v>20</v>
      </c>
      <c r="B15" s="11">
        <f>SUM(B14:J14)</f>
        <v>5130</v>
      </c>
    </row>
    <row r="16" spans="1:10" ht="16.5">
      <c r="A16" s="9" t="s">
        <v>21</v>
      </c>
      <c r="B16" s="11">
        <f>B14-College[[#Totals],[September]]</f>
        <v>35</v>
      </c>
      <c r="C16" s="11">
        <f>C14-College[[#Totals],[October]]</f>
        <v>45</v>
      </c>
      <c r="D16" s="11">
        <f>D14-College[[#Totals],[November]]</f>
        <v>5</v>
      </c>
      <c r="E16" s="11">
        <f>E14-College[[#Totals],[December]]</f>
        <v>43</v>
      </c>
      <c r="F16" s="11">
        <f>F14-College[[#Totals],[January]]</f>
        <v>25</v>
      </c>
      <c r="G16" s="11">
        <f>G14-College[[#Totals],[February]]</f>
        <v>25</v>
      </c>
      <c r="H16" s="11">
        <f>H14-College[[#Totals],[March]]</f>
        <v>70</v>
      </c>
      <c r="I16" s="11">
        <f>I14-College[[#Totals],[April]]</f>
        <v>20</v>
      </c>
      <c r="J16" s="11">
        <f>J14-College[[#Totals],[May]]</f>
        <v>20</v>
      </c>
    </row>
    <row r="18" spans="1:2" ht="16.5">
      <c r="A18" s="9" t="s">
        <v>22</v>
      </c>
      <c r="B18" s="12" t="str">
        <f>IF(SUM(B16:J16)&gt;=279,"Yes!", "Maybe next year")</f>
        <v>Yes!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2000-12-27T19:21:01Z</dcterms:created>
  <dcterms:modified xsi:type="dcterms:W3CDTF">2007-01-26T18:48:27Z</dcterms:modified>
</cp:coreProperties>
</file>